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<sst xmlns="http://schemas.openxmlformats.org/spreadsheetml/2006/main" count="331" uniqueCount="131">
  <si>
    <t>工事費内訳書</t>
  </si>
  <si>
    <t>住　　　　所</t>
  </si>
  <si>
    <t>商号又は名称</t>
  </si>
  <si>
    <t>代 表 者 名</t>
  </si>
  <si>
    <t>工 事 名</t>
  </si>
  <si>
    <t>Ｒ１徳環　徳島東環状線　徳・末広３　高架橋下部工事（担い手確保型）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</si>
  <si>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</si>
  <si>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</si>
  <si>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</si>
  <si>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</si>
  <si>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</si>
  <si>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</si>
  <si>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橋梁下部</t>
  </si>
  <si>
    <t>式</t>
  </si>
  <si>
    <t>道路土工</t>
  </si>
  <si>
    <t>残土処理工
　【P7】</t>
  </si>
  <si>
    <t>土砂等運搬　
　杭残土【現場→高架下】</t>
  </si>
  <si>
    <t>m3</t>
  </si>
  <si>
    <t>土砂等運搬　
　床掘土【現場→高架下】</t>
  </si>
  <si>
    <t>土砂等運搬　
　埋戻土【高架下→現場】</t>
  </si>
  <si>
    <t>残土処理工
　【BA1】</t>
  </si>
  <si>
    <t>残土処理工
　【BP1】</t>
  </si>
  <si>
    <t>残土処理工
　【現場杭置場】【共通】</t>
  </si>
  <si>
    <t>土砂等運搬　
　掘削土【現場→高架下】</t>
  </si>
  <si>
    <t>残土処理工
　【汚泥撹拌ﾋﾟｯﾄ】【共通】</t>
  </si>
  <si>
    <t>残土処理工
　【他工事流用】【共通】</t>
  </si>
  <si>
    <t>土砂等運搬　
　残土【高架下→津田埋立地】</t>
  </si>
  <si>
    <t>RC橋脚工
　【P7】</t>
  </si>
  <si>
    <t>作業土工</t>
  </si>
  <si>
    <t>床掘り</t>
  </si>
  <si>
    <t>埋戻し</t>
  </si>
  <si>
    <t>基面整正</t>
  </si>
  <si>
    <t>m2</t>
  </si>
  <si>
    <t>既製杭工</t>
  </si>
  <si>
    <t>杭残土固化処理
　【現場】</t>
  </si>
  <si>
    <t>杭残土運搬処理
　【汚泥処理】</t>
  </si>
  <si>
    <t>鋼管杭</t>
  </si>
  <si>
    <t>本</t>
  </si>
  <si>
    <t>現場取卸(鋼管杭)</t>
  </si>
  <si>
    <t>t</t>
  </si>
  <si>
    <t>橋脚躯体工(構造物単位)</t>
  </si>
  <si>
    <t>T型橋脚　
　30-12-25(20)BBorN,W/C≦55%</t>
  </si>
  <si>
    <t>箱抜管</t>
  </si>
  <si>
    <t xml:space="preserve">鉄筋　</t>
  </si>
  <si>
    <t>鉄筋
　圧接含む</t>
  </si>
  <si>
    <t>鉄筋</t>
  </si>
  <si>
    <t>機械式鉄筋定着加工費</t>
  </si>
  <si>
    <t>箇所</t>
  </si>
  <si>
    <t>橋台工
　【BA1】</t>
  </si>
  <si>
    <t>杭残土固化処理 
　【現場】</t>
  </si>
  <si>
    <t>杭残土運搬処理 
　【汚泥処理】</t>
  </si>
  <si>
    <t>鋼管杭
　【中掘】</t>
  </si>
  <si>
    <t>橋台躯体工(構造物単位)</t>
  </si>
  <si>
    <t>逆T式橋台　
　24-12-25(20)BBorN,W/C≦55%</t>
  </si>
  <si>
    <t>鉄筋
　SD345 D13</t>
  </si>
  <si>
    <t>鉄筋
　SD345 D16～25</t>
  </si>
  <si>
    <t>鉄筋
　SD345 D29～32</t>
  </si>
  <si>
    <t>鉄筋
　SD345 D38</t>
  </si>
  <si>
    <t>背面排水工</t>
  </si>
  <si>
    <t>排水材</t>
  </si>
  <si>
    <t>m</t>
  </si>
  <si>
    <t xml:space="preserve">有孔管　</t>
  </si>
  <si>
    <t xml:space="preserve">水抜きﾊﾟｲﾌﾟ　</t>
  </si>
  <si>
    <t xml:space="preserve">落橋防止工　</t>
  </si>
  <si>
    <t>ｼｰｽ管</t>
  </si>
  <si>
    <t>ﾄﾗﾝﾍﾟｯﾄｼｰｽ</t>
  </si>
  <si>
    <t>個</t>
  </si>
  <si>
    <t>RC橋脚工
　【BP1】</t>
  </si>
  <si>
    <t>壁式橋脚 
　24-12-25(20)BBorN,W/C≦55%</t>
  </si>
  <si>
    <t>鉄筋　
　SD345 D13</t>
  </si>
  <si>
    <t>鉄筋　
　SD345 D16～25</t>
  </si>
  <si>
    <t>仮設工</t>
  </si>
  <si>
    <t>土留･仮締切工
　【P7】</t>
  </si>
  <si>
    <t>鋼矢板</t>
  </si>
  <si>
    <t>枚</t>
  </si>
  <si>
    <t>切梁･腹起し</t>
  </si>
  <si>
    <t>土留･仮締切工
　【BA1】</t>
  </si>
  <si>
    <t>土留･仮締切工
　【BP1】</t>
  </si>
  <si>
    <t>水替工</t>
  </si>
  <si>
    <t>ﾎﾟﾝﾌﾟ排水
　【P7】</t>
  </si>
  <si>
    <t>日</t>
  </si>
  <si>
    <t>ﾎﾟﾝﾌﾟ排水
　【BA1】</t>
  </si>
  <si>
    <t>ﾎﾟﾝﾌﾟ排水
　【BP1】</t>
  </si>
  <si>
    <t>作業ﾔｰﾄﾞ整備工
　【杭施工ﾔｰﾄﾞ】【P7】</t>
  </si>
  <si>
    <t xml:space="preserve">舗装版取壊し　</t>
  </si>
  <si>
    <t xml:space="preserve">殻運搬処理　</t>
  </si>
  <si>
    <t>埋戻し（路盤工）</t>
  </si>
  <si>
    <t>作業ﾔｰﾄﾞ整備工
　【杭施工ﾔｰﾄﾞ】【BA1】</t>
  </si>
  <si>
    <t>作業ﾔｰﾄﾞ整備工
　【杭施工ﾔｰﾄﾞ】【BP1】</t>
  </si>
  <si>
    <t>作業ﾔｰﾄﾞ整備工
　【現場杭置場】【共通】</t>
  </si>
  <si>
    <t xml:space="preserve">ｺﾝｸﾘｰﾄ取壊し　</t>
  </si>
  <si>
    <t>ｱｽｶｰﾌﾞ撤去</t>
  </si>
  <si>
    <t xml:space="preserve">掘削　</t>
  </si>
  <si>
    <t xml:space="preserve">整地　</t>
  </si>
  <si>
    <t xml:space="preserve">敷鉄板　</t>
  </si>
  <si>
    <t>作業ﾔｰﾄﾞ整備工
　【汚泥撹拌ﾋﾟｯﾄ】【共通】</t>
  </si>
  <si>
    <t xml:space="preserve">床掘り　</t>
  </si>
  <si>
    <t xml:space="preserve">埋戻し　</t>
  </si>
  <si>
    <t>作業ﾔｰﾄﾞ整備工
　【高架下】【共通】</t>
  </si>
  <si>
    <t>汚濁防止工
　【共通】</t>
  </si>
  <si>
    <t>濁水処理設備</t>
  </si>
  <si>
    <t>防護施設工
　【共通】</t>
  </si>
  <si>
    <t>仮囲い</t>
  </si>
  <si>
    <t>交通管理工
　【共通】</t>
  </si>
  <si>
    <t>交通誘導警備員
　【現場】</t>
  </si>
  <si>
    <t>人日</t>
  </si>
  <si>
    <t>交通誘導警備員
　【高架下】</t>
  </si>
  <si>
    <t>直接工事費</t>
  </si>
  <si>
    <t>共通仮設</t>
  </si>
  <si>
    <t>共通仮設費</t>
  </si>
  <si>
    <t>運搬費
　【共通】</t>
  </si>
  <si>
    <t>重建設機械分解組立輸送費
　【杭打機,補助ｸﾚｰﾝ】</t>
  </si>
  <si>
    <t>回</t>
  </si>
  <si>
    <t>仮設材運搬費
　【P7】【鋼矢板,切梁･腹起】</t>
  </si>
  <si>
    <t>仮設材運搬費
　【BA1】【鋼矢板,切梁･腹起】</t>
  </si>
  <si>
    <t>仮設材運搬費
　【BP1】【鋼矢板,切梁･腹起】</t>
  </si>
  <si>
    <t>仮設材運搬費
　【共通】【敷鉄板】</t>
  </si>
  <si>
    <t>鋼管杭運搬費　
　【共通】【仮置場→現場】</t>
  </si>
  <si>
    <t>役務費</t>
  </si>
  <si>
    <t>電力基本料金
　【濁水処理設備運転】</t>
  </si>
  <si>
    <t>技術管理費
　【共通】</t>
  </si>
  <si>
    <t>土質等試験費　
　【杭汚泥:自工事内利用】</t>
  </si>
  <si>
    <t>土質等試験費　
　【発生土:他工事利用】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</si>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</sst>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G11+G30+G49+G74+G90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G12+G16+G20+G24+G26+G28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16</v>
      </c>
      <c r="E17" s="12" t="s">
        <v>17</v>
      </c>
      <c r="F17" s="13" t="n">
        <v>120.0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18</v>
      </c>
      <c r="E18" s="12" t="s">
        <v>17</v>
      </c>
      <c r="F18" s="13" t="n">
        <v>230.0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17</v>
      </c>
      <c r="F19" s="13" t="n">
        <v>120.0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16</v>
      </c>
      <c r="E21" s="12" t="s">
        <v>17</v>
      </c>
      <c r="F21" s="13" t="n">
        <v>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18</v>
      </c>
      <c r="E22" s="12" t="s">
        <v>17</v>
      </c>
      <c r="F22" s="13" t="n">
        <v>130.0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19</v>
      </c>
      <c r="E23" s="12" t="s">
        <v>17</v>
      </c>
      <c r="F23" s="13" t="n">
        <v>80.0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22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23</v>
      </c>
      <c r="E25" s="12" t="s">
        <v>17</v>
      </c>
      <c r="F25" s="13" t="n">
        <v>60.0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24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18</v>
      </c>
      <c r="E27" s="12" t="s">
        <v>17</v>
      </c>
      <c r="F27" s="13" t="n">
        <v>220.0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26</v>
      </c>
      <c r="E29" s="12" t="s">
        <v>17</v>
      </c>
      <c r="F29" s="13" t="n">
        <v>1100.0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27</v>
      </c>
      <c r="C30" s="11"/>
      <c r="D30" s="11"/>
      <c r="E30" s="12" t="s">
        <v>13</v>
      </c>
      <c r="F30" s="13" t="n">
        <v>1.0</v>
      </c>
      <c r="G30" s="15">
        <f>G31+G35+G40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28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29</v>
      </c>
      <c r="E32" s="12" t="s">
        <v>17</v>
      </c>
      <c r="F32" s="13" t="n">
        <v>600.0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30</v>
      </c>
      <c r="E33" s="12" t="s">
        <v>17</v>
      </c>
      <c r="F33" s="13" t="n">
        <v>320.0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31</v>
      </c>
      <c r="E34" s="12" t="s">
        <v>32</v>
      </c>
      <c r="F34" s="13" t="n">
        <v>180.0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33</v>
      </c>
      <c r="D35" s="11"/>
      <c r="E35" s="12" t="s">
        <v>13</v>
      </c>
      <c r="F35" s="13" t="n">
        <v>1.0</v>
      </c>
      <c r="G35" s="15">
        <f>G36+G37+G38+G39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34</v>
      </c>
      <c r="E36" s="12" t="s">
        <v>17</v>
      </c>
      <c r="F36" s="13" t="n">
        <v>360.0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35</v>
      </c>
      <c r="E37" s="12" t="s">
        <v>17</v>
      </c>
      <c r="F37" s="13" t="n">
        <v>40.0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36</v>
      </c>
      <c r="E38" s="12" t="s">
        <v>37</v>
      </c>
      <c r="F38" s="13" t="n">
        <v>16.0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38</v>
      </c>
      <c r="E39" s="12" t="s">
        <v>39</v>
      </c>
      <c r="F39" s="13" t="n">
        <v>183.0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G41+G42+G43+G44+G45+G46+G47+G48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17</v>
      </c>
      <c r="F41" s="13" t="n">
        <v>346.0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42</v>
      </c>
      <c r="E42" s="12" t="s">
        <v>37</v>
      </c>
      <c r="F42" s="13" t="n">
        <v>12.0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43</v>
      </c>
      <c r="E43" s="12" t="s">
        <v>39</v>
      </c>
      <c r="F43" s="14" t="n">
        <v>13.12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44</v>
      </c>
      <c r="E44" s="12" t="s">
        <v>39</v>
      </c>
      <c r="F44" s="14" t="n">
        <v>3.48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44</v>
      </c>
      <c r="E45" s="12" t="s">
        <v>39</v>
      </c>
      <c r="F45" s="14" t="n">
        <v>6.92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45</v>
      </c>
      <c r="E46" s="12" t="s">
        <v>39</v>
      </c>
      <c r="F46" s="14" t="n">
        <v>13.51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44</v>
      </c>
      <c r="E47" s="12" t="s">
        <v>39</v>
      </c>
      <c r="F47" s="14" t="n">
        <v>5.42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46</v>
      </c>
      <c r="E48" s="12" t="s">
        <v>47</v>
      </c>
      <c r="F48" s="13" t="n">
        <v>613.0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48</v>
      </c>
      <c r="C49" s="11"/>
      <c r="D49" s="11"/>
      <c r="E49" s="12" t="s">
        <v>13</v>
      </c>
      <c r="F49" s="13" t="n">
        <v>1.0</v>
      </c>
      <c r="G49" s="15">
        <f>G50+G54+G59+G67+G71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28</v>
      </c>
      <c r="D50" s="11"/>
      <c r="E50" s="12" t="s">
        <v>13</v>
      </c>
      <c r="F50" s="13" t="n">
        <v>1.0</v>
      </c>
      <c r="G50" s="15">
        <f>G51+G52+G53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29</v>
      </c>
      <c r="E51" s="12" t="s">
        <v>17</v>
      </c>
      <c r="F51" s="13" t="n">
        <v>240.0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30</v>
      </c>
      <c r="E52" s="12" t="s">
        <v>17</v>
      </c>
      <c r="F52" s="13" t="n">
        <v>100.0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31</v>
      </c>
      <c r="E53" s="12" t="s">
        <v>32</v>
      </c>
      <c r="F53" s="13" t="n">
        <v>70.0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33</v>
      </c>
      <c r="D54" s="11"/>
      <c r="E54" s="12" t="s">
        <v>13</v>
      </c>
      <c r="F54" s="13" t="n">
        <v>1.0</v>
      </c>
      <c r="G54" s="15">
        <f>G55+G56+G57+G58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49</v>
      </c>
      <c r="E55" s="12" t="s">
        <v>17</v>
      </c>
      <c r="F55" s="13" t="n">
        <v>200.0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50</v>
      </c>
      <c r="E56" s="12" t="s">
        <v>17</v>
      </c>
      <c r="F56" s="13" t="n">
        <v>20.0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51</v>
      </c>
      <c r="E57" s="12" t="s">
        <v>37</v>
      </c>
      <c r="F57" s="13" t="n">
        <v>9.0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38</v>
      </c>
      <c r="E58" s="12" t="s">
        <v>39</v>
      </c>
      <c r="F58" s="14" t="n">
        <v>98.8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52</v>
      </c>
      <c r="D59" s="11"/>
      <c r="E59" s="12" t="s">
        <v>13</v>
      </c>
      <c r="F59" s="13" t="n">
        <v>1.0</v>
      </c>
      <c r="G59" s="15">
        <f>G60+G61+G62+G63+G64+G65+G66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53</v>
      </c>
      <c r="E60" s="12" t="s">
        <v>17</v>
      </c>
      <c r="F60" s="13" t="n">
        <v>183.0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42</v>
      </c>
      <c r="E61" s="12" t="s">
        <v>37</v>
      </c>
      <c r="F61" s="13" t="n">
        <v>8.0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54</v>
      </c>
      <c r="E62" s="12" t="s">
        <v>39</v>
      </c>
      <c r="F62" s="14" t="n">
        <v>0.49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55</v>
      </c>
      <c r="E63" s="12" t="s">
        <v>39</v>
      </c>
      <c r="F63" s="14" t="n">
        <v>6.18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56</v>
      </c>
      <c r="E64" s="12" t="s">
        <v>39</v>
      </c>
      <c r="F64" s="14" t="n">
        <v>5.73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57</v>
      </c>
      <c r="E65" s="12" t="s">
        <v>39</v>
      </c>
      <c r="F65" s="14" t="n">
        <v>1.56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46</v>
      </c>
      <c r="E66" s="12" t="s">
        <v>47</v>
      </c>
      <c r="F66" s="13" t="n">
        <v>181.0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58</v>
      </c>
      <c r="D67" s="11"/>
      <c r="E67" s="12" t="s">
        <v>13</v>
      </c>
      <c r="F67" s="13" t="n">
        <v>1.0</v>
      </c>
      <c r="G67" s="15">
        <f>G68+G69+G70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59</v>
      </c>
      <c r="E68" s="12" t="s">
        <v>60</v>
      </c>
      <c r="F68" s="13" t="n">
        <v>7.0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61</v>
      </c>
      <c r="E69" s="12" t="s">
        <v>60</v>
      </c>
      <c r="F69" s="13" t="n">
        <v>5.0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62</v>
      </c>
      <c r="E70" s="12" t="s">
        <v>60</v>
      </c>
      <c r="F70" s="13" t="n">
        <v>2.0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 t="s">
        <v>63</v>
      </c>
      <c r="D71" s="11"/>
      <c r="E71" s="12" t="s">
        <v>13</v>
      </c>
      <c r="F71" s="13" t="n">
        <v>1.0</v>
      </c>
      <c r="G71" s="15">
        <f>G72+G73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64</v>
      </c>
      <c r="E72" s="12" t="s">
        <v>60</v>
      </c>
      <c r="F72" s="13" t="n">
        <v>2.0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65</v>
      </c>
      <c r="E73" s="12" t="s">
        <v>66</v>
      </c>
      <c r="F73" s="13" t="n">
        <v>2.0</v>
      </c>
      <c r="G73" s="16"/>
      <c r="I73" s="17" t="n">
        <v>64.0</v>
      </c>
      <c r="J73" s="18" t="n">
        <v>4.0</v>
      </c>
    </row>
    <row r="74" ht="42.0" customHeight="true">
      <c r="A74" s="10"/>
      <c r="B74" s="11" t="s">
        <v>67</v>
      </c>
      <c r="C74" s="11"/>
      <c r="D74" s="11"/>
      <c r="E74" s="12" t="s">
        <v>13</v>
      </c>
      <c r="F74" s="13" t="n">
        <v>1.0</v>
      </c>
      <c r="G74" s="15">
        <f>G75+G79+G84</f>
      </c>
      <c r="I74" s="17" t="n">
        <v>65.0</v>
      </c>
      <c r="J74" s="18" t="n">
        <v>2.0</v>
      </c>
    </row>
    <row r="75" ht="42.0" customHeight="true">
      <c r="A75" s="10"/>
      <c r="B75" s="11"/>
      <c r="C75" s="11" t="s">
        <v>28</v>
      </c>
      <c r="D75" s="11"/>
      <c r="E75" s="12" t="s">
        <v>13</v>
      </c>
      <c r="F75" s="13" t="n">
        <v>1.0</v>
      </c>
      <c r="G75" s="15">
        <f>G76+G77+G78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29</v>
      </c>
      <c r="E76" s="12" t="s">
        <v>17</v>
      </c>
      <c r="F76" s="13" t="n">
        <v>130.0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30</v>
      </c>
      <c r="E77" s="12" t="s">
        <v>17</v>
      </c>
      <c r="F77" s="13" t="n">
        <v>70.0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31</v>
      </c>
      <c r="E78" s="12" t="s">
        <v>32</v>
      </c>
      <c r="F78" s="13" t="n">
        <v>40.0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33</v>
      </c>
      <c r="D79" s="11"/>
      <c r="E79" s="12" t="s">
        <v>13</v>
      </c>
      <c r="F79" s="13" t="n">
        <v>1.0</v>
      </c>
      <c r="G79" s="15">
        <f>G80+G81+G82+G83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34</v>
      </c>
      <c r="E80" s="12" t="s">
        <v>17</v>
      </c>
      <c r="F80" s="13" t="n">
        <v>90.0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35</v>
      </c>
      <c r="E81" s="12" t="s">
        <v>17</v>
      </c>
      <c r="F81" s="13" t="n">
        <v>10.0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36</v>
      </c>
      <c r="E82" s="12" t="s">
        <v>37</v>
      </c>
      <c r="F82" s="13" t="n">
        <v>4.0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38</v>
      </c>
      <c r="E83" s="12" t="s">
        <v>39</v>
      </c>
      <c r="F83" s="14" t="n">
        <v>47.8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 t="s">
        <v>40</v>
      </c>
      <c r="D84" s="11"/>
      <c r="E84" s="12" t="s">
        <v>13</v>
      </c>
      <c r="F84" s="13" t="n">
        <v>1.0</v>
      </c>
      <c r="G84" s="15">
        <f>G85+G86+G87+G88+G89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68</v>
      </c>
      <c r="E85" s="12" t="s">
        <v>17</v>
      </c>
      <c r="F85" s="13" t="n">
        <v>103.0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42</v>
      </c>
      <c r="E86" s="12" t="s">
        <v>37</v>
      </c>
      <c r="F86" s="13" t="n">
        <v>12.0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69</v>
      </c>
      <c r="E87" s="12" t="s">
        <v>39</v>
      </c>
      <c r="F87" s="14" t="n">
        <v>1.31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70</v>
      </c>
      <c r="E88" s="12" t="s">
        <v>39</v>
      </c>
      <c r="F88" s="14" t="n">
        <v>3.24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46</v>
      </c>
      <c r="E89" s="12" t="s">
        <v>47</v>
      </c>
      <c r="F89" s="13" t="n">
        <v>242.0</v>
      </c>
      <c r="G89" s="16"/>
      <c r="I89" s="17" t="n">
        <v>80.0</v>
      </c>
      <c r="J89" s="18" t="n">
        <v>4.0</v>
      </c>
    </row>
    <row r="90" ht="42.0" customHeight="true">
      <c r="A90" s="10"/>
      <c r="B90" s="11" t="s">
        <v>71</v>
      </c>
      <c r="C90" s="11"/>
      <c r="D90" s="11"/>
      <c r="E90" s="12" t="s">
        <v>13</v>
      </c>
      <c r="F90" s="13" t="n">
        <v>1.0</v>
      </c>
      <c r="G90" s="15">
        <f>G91+G94+G97+G100+G104+G109+G114+G119+G129+G136+G139+G141+G143</f>
      </c>
      <c r="I90" s="17" t="n">
        <v>81.0</v>
      </c>
      <c r="J90" s="18" t="n">
        <v>2.0</v>
      </c>
    </row>
    <row r="91" ht="42.0" customHeight="true">
      <c r="A91" s="10"/>
      <c r="B91" s="11"/>
      <c r="C91" s="11" t="s">
        <v>72</v>
      </c>
      <c r="D91" s="11"/>
      <c r="E91" s="12" t="s">
        <v>13</v>
      </c>
      <c r="F91" s="13" t="n">
        <v>1.0</v>
      </c>
      <c r="G91" s="15">
        <f>G92+G93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73</v>
      </c>
      <c r="E92" s="12" t="s">
        <v>74</v>
      </c>
      <c r="F92" s="13" t="n">
        <v>140.0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75</v>
      </c>
      <c r="E93" s="12" t="s">
        <v>39</v>
      </c>
      <c r="F93" s="14" t="n">
        <v>22.9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76</v>
      </c>
      <c r="D94" s="11"/>
      <c r="E94" s="12" t="s">
        <v>13</v>
      </c>
      <c r="F94" s="13" t="n">
        <v>1.0</v>
      </c>
      <c r="G94" s="15">
        <f>G95+G96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73</v>
      </c>
      <c r="E95" s="12" t="s">
        <v>74</v>
      </c>
      <c r="F95" s="13" t="n">
        <v>88.0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75</v>
      </c>
      <c r="E96" s="12" t="s">
        <v>39</v>
      </c>
      <c r="F96" s="14" t="n">
        <v>10.8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77</v>
      </c>
      <c r="D97" s="11"/>
      <c r="E97" s="12" t="s">
        <v>13</v>
      </c>
      <c r="F97" s="13" t="n">
        <v>1.0</v>
      </c>
      <c r="G97" s="15">
        <f>G98+G99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73</v>
      </c>
      <c r="E98" s="12" t="s">
        <v>74</v>
      </c>
      <c r="F98" s="13" t="n">
        <v>68.0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75</v>
      </c>
      <c r="E99" s="12" t="s">
        <v>39</v>
      </c>
      <c r="F99" s="14" t="n">
        <v>4.1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 t="s">
        <v>78</v>
      </c>
      <c r="D100" s="11"/>
      <c r="E100" s="12" t="s">
        <v>13</v>
      </c>
      <c r="F100" s="13" t="n">
        <v>1.0</v>
      </c>
      <c r="G100" s="15">
        <f>G101+G102+G103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79</v>
      </c>
      <c r="E101" s="12" t="s">
        <v>80</v>
      </c>
      <c r="F101" s="13" t="n">
        <v>55.0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81</v>
      </c>
      <c r="E102" s="12" t="s">
        <v>80</v>
      </c>
      <c r="F102" s="13" t="n">
        <v>34.0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82</v>
      </c>
      <c r="E103" s="12" t="s">
        <v>80</v>
      </c>
      <c r="F103" s="13" t="n">
        <v>25.0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 t="s">
        <v>83</v>
      </c>
      <c r="D104" s="11"/>
      <c r="E104" s="12" t="s">
        <v>13</v>
      </c>
      <c r="F104" s="13" t="n">
        <v>1.0</v>
      </c>
      <c r="G104" s="15">
        <f>G105+G106+G107+G108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84</v>
      </c>
      <c r="E105" s="12" t="s">
        <v>32</v>
      </c>
      <c r="F105" s="13" t="n">
        <v>230.0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85</v>
      </c>
      <c r="E106" s="12" t="s">
        <v>17</v>
      </c>
      <c r="F106" s="13" t="n">
        <v>23.0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85</v>
      </c>
      <c r="E107" s="12" t="s">
        <v>17</v>
      </c>
      <c r="F107" s="14" t="n">
        <v>0.1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86</v>
      </c>
      <c r="E108" s="12" t="s">
        <v>32</v>
      </c>
      <c r="F108" s="13" t="n">
        <v>230.0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 t="s">
        <v>87</v>
      </c>
      <c r="D109" s="11"/>
      <c r="E109" s="12" t="s">
        <v>13</v>
      </c>
      <c r="F109" s="13" t="n">
        <v>1.0</v>
      </c>
      <c r="G109" s="15">
        <f>G110+G111+G112+G113</f>
      </c>
      <c r="I109" s="17" t="n">
        <v>100.0</v>
      </c>
      <c r="J109" s="18" t="n">
        <v>3.0</v>
      </c>
    </row>
    <row r="110" ht="42.0" customHeight="true">
      <c r="A110" s="10"/>
      <c r="B110" s="11"/>
      <c r="C110" s="11"/>
      <c r="D110" s="11" t="s">
        <v>84</v>
      </c>
      <c r="E110" s="12" t="s">
        <v>32</v>
      </c>
      <c r="F110" s="13" t="n">
        <v>96.0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85</v>
      </c>
      <c r="E111" s="12" t="s">
        <v>17</v>
      </c>
      <c r="F111" s="13" t="n">
        <v>10.0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85</v>
      </c>
      <c r="E112" s="12" t="s">
        <v>17</v>
      </c>
      <c r="F112" s="14" t="n">
        <v>0.1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86</v>
      </c>
      <c r="E113" s="12" t="s">
        <v>32</v>
      </c>
      <c r="F113" s="13" t="n">
        <v>96.0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 t="s">
        <v>88</v>
      </c>
      <c r="D114" s="11"/>
      <c r="E114" s="12" t="s">
        <v>13</v>
      </c>
      <c r="F114" s="13" t="n">
        <v>1.0</v>
      </c>
      <c r="G114" s="15">
        <f>G115+G116+G117+G118</f>
      </c>
      <c r="I114" s="17" t="n">
        <v>105.0</v>
      </c>
      <c r="J114" s="18" t="n">
        <v>3.0</v>
      </c>
    </row>
    <row r="115" ht="42.0" customHeight="true">
      <c r="A115" s="10"/>
      <c r="B115" s="11"/>
      <c r="C115" s="11"/>
      <c r="D115" s="11" t="s">
        <v>84</v>
      </c>
      <c r="E115" s="12" t="s">
        <v>32</v>
      </c>
      <c r="F115" s="13" t="n">
        <v>61.0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85</v>
      </c>
      <c r="E116" s="12" t="s">
        <v>17</v>
      </c>
      <c r="F116" s="13" t="n">
        <v>6.0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85</v>
      </c>
      <c r="E117" s="12" t="s">
        <v>17</v>
      </c>
      <c r="F117" s="14" t="n">
        <v>0.1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86</v>
      </c>
      <c r="E118" s="12" t="s">
        <v>32</v>
      </c>
      <c r="F118" s="13" t="n">
        <v>61.0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 t="s">
        <v>89</v>
      </c>
      <c r="D119" s="11"/>
      <c r="E119" s="12" t="s">
        <v>13</v>
      </c>
      <c r="F119" s="13" t="n">
        <v>1.0</v>
      </c>
      <c r="G119" s="15">
        <f>G120+G121+G122+G123+G124+G125+G126+G127+G128</f>
      </c>
      <c r="I119" s="17" t="n">
        <v>110.0</v>
      </c>
      <c r="J119" s="18" t="n">
        <v>3.0</v>
      </c>
    </row>
    <row r="120" ht="42.0" customHeight="true">
      <c r="A120" s="10"/>
      <c r="B120" s="11"/>
      <c r="C120" s="11"/>
      <c r="D120" s="11" t="s">
        <v>90</v>
      </c>
      <c r="E120" s="12" t="s">
        <v>17</v>
      </c>
      <c r="F120" s="13" t="n">
        <v>40.0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84</v>
      </c>
      <c r="E121" s="12" t="s">
        <v>32</v>
      </c>
      <c r="F121" s="13" t="n">
        <v>1410.0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91</v>
      </c>
      <c r="E122" s="12" t="s">
        <v>60</v>
      </c>
      <c r="F122" s="13" t="n">
        <v>379.0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85</v>
      </c>
      <c r="E123" s="12" t="s">
        <v>17</v>
      </c>
      <c r="F123" s="13" t="n">
        <v>40.0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85</v>
      </c>
      <c r="E124" s="12" t="s">
        <v>17</v>
      </c>
      <c r="F124" s="13" t="n">
        <v>154.0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/>
      <c r="D125" s="11" t="s">
        <v>85</v>
      </c>
      <c r="E125" s="12" t="s">
        <v>17</v>
      </c>
      <c r="F125" s="14" t="n">
        <v>0.5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92</v>
      </c>
      <c r="E126" s="12" t="s">
        <v>17</v>
      </c>
      <c r="F126" s="13" t="n">
        <v>60.0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93</v>
      </c>
      <c r="E127" s="12" t="s">
        <v>32</v>
      </c>
      <c r="F127" s="13" t="n">
        <v>1400.0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94</v>
      </c>
      <c r="E128" s="12" t="s">
        <v>32</v>
      </c>
      <c r="F128" s="13" t="n">
        <v>1561.0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 t="s">
        <v>95</v>
      </c>
      <c r="D129" s="11"/>
      <c r="E129" s="12" t="s">
        <v>13</v>
      </c>
      <c r="F129" s="13" t="n">
        <v>1.0</v>
      </c>
      <c r="G129" s="15">
        <f>G130+G131+G132+G133+G134+G135</f>
      </c>
      <c r="I129" s="17" t="n">
        <v>120.0</v>
      </c>
      <c r="J129" s="18" t="n">
        <v>3.0</v>
      </c>
    </row>
    <row r="130" ht="42.0" customHeight="true">
      <c r="A130" s="10"/>
      <c r="B130" s="11"/>
      <c r="C130" s="11"/>
      <c r="D130" s="11" t="s">
        <v>84</v>
      </c>
      <c r="E130" s="12" t="s">
        <v>32</v>
      </c>
      <c r="F130" s="13" t="n">
        <v>147.0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85</v>
      </c>
      <c r="E131" s="12" t="s">
        <v>17</v>
      </c>
      <c r="F131" s="13" t="n">
        <v>15.0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85</v>
      </c>
      <c r="E132" s="12" t="s">
        <v>17</v>
      </c>
      <c r="F132" s="14" t="n">
        <v>0.2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/>
      <c r="D133" s="11" t="s">
        <v>96</v>
      </c>
      <c r="E133" s="12" t="s">
        <v>17</v>
      </c>
      <c r="F133" s="13" t="n">
        <v>220.0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/>
      <c r="C134" s="11"/>
      <c r="D134" s="11" t="s">
        <v>97</v>
      </c>
      <c r="E134" s="12" t="s">
        <v>17</v>
      </c>
      <c r="F134" s="13" t="n">
        <v>220.0</v>
      </c>
      <c r="G134" s="16"/>
      <c r="I134" s="17" t="n">
        <v>125.0</v>
      </c>
      <c r="J134" s="18" t="n">
        <v>4.0</v>
      </c>
    </row>
    <row r="135" ht="42.0" customHeight="true">
      <c r="A135" s="10"/>
      <c r="B135" s="11"/>
      <c r="C135" s="11"/>
      <c r="D135" s="11" t="s">
        <v>94</v>
      </c>
      <c r="E135" s="12" t="s">
        <v>32</v>
      </c>
      <c r="F135" s="13" t="n">
        <v>147.0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 t="s">
        <v>98</v>
      </c>
      <c r="D136" s="11"/>
      <c r="E136" s="12" t="s">
        <v>13</v>
      </c>
      <c r="F136" s="13" t="n">
        <v>1.0</v>
      </c>
      <c r="G136" s="15">
        <f>G137+G138</f>
      </c>
      <c r="I136" s="17" t="n">
        <v>127.0</v>
      </c>
      <c r="J136" s="18" t="n">
        <v>3.0</v>
      </c>
    </row>
    <row r="137" ht="42.0" customHeight="true">
      <c r="A137" s="10"/>
      <c r="B137" s="11"/>
      <c r="C137" s="11"/>
      <c r="D137" s="11" t="s">
        <v>93</v>
      </c>
      <c r="E137" s="12" t="s">
        <v>32</v>
      </c>
      <c r="F137" s="13" t="n">
        <v>390.0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94</v>
      </c>
      <c r="E138" s="12" t="s">
        <v>32</v>
      </c>
      <c r="F138" s="13" t="n">
        <v>390.0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 t="s">
        <v>99</v>
      </c>
      <c r="D139" s="11"/>
      <c r="E139" s="12" t="s">
        <v>13</v>
      </c>
      <c r="F139" s="13" t="n">
        <v>1.0</v>
      </c>
      <c r="G139" s="15">
        <f>G140</f>
      </c>
      <c r="I139" s="17" t="n">
        <v>130.0</v>
      </c>
      <c r="J139" s="18" t="n">
        <v>3.0</v>
      </c>
    </row>
    <row r="140" ht="42.0" customHeight="true">
      <c r="A140" s="10"/>
      <c r="B140" s="11"/>
      <c r="C140" s="11"/>
      <c r="D140" s="11" t="s">
        <v>100</v>
      </c>
      <c r="E140" s="12" t="s">
        <v>47</v>
      </c>
      <c r="F140" s="13" t="n">
        <v>1.0</v>
      </c>
      <c r="G140" s="16"/>
      <c r="I140" s="17" t="n">
        <v>131.0</v>
      </c>
      <c r="J140" s="18" t="n">
        <v>4.0</v>
      </c>
    </row>
    <row r="141" ht="42.0" customHeight="true">
      <c r="A141" s="10"/>
      <c r="B141" s="11"/>
      <c r="C141" s="11" t="s">
        <v>101</v>
      </c>
      <c r="D141" s="11"/>
      <c r="E141" s="12" t="s">
        <v>13</v>
      </c>
      <c r="F141" s="13" t="n">
        <v>1.0</v>
      </c>
      <c r="G141" s="15">
        <f>G142</f>
      </c>
      <c r="I141" s="17" t="n">
        <v>132.0</v>
      </c>
      <c r="J141" s="18" t="n">
        <v>3.0</v>
      </c>
    </row>
    <row r="142" ht="42.0" customHeight="true">
      <c r="A142" s="10"/>
      <c r="B142" s="11"/>
      <c r="C142" s="11"/>
      <c r="D142" s="11" t="s">
        <v>102</v>
      </c>
      <c r="E142" s="12" t="s">
        <v>60</v>
      </c>
      <c r="F142" s="13" t="n">
        <v>418.0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 t="s">
        <v>103</v>
      </c>
      <c r="D143" s="11"/>
      <c r="E143" s="12" t="s">
        <v>13</v>
      </c>
      <c r="F143" s="13" t="n">
        <v>1.0</v>
      </c>
      <c r="G143" s="15">
        <f>G144+G145+G146</f>
      </c>
      <c r="I143" s="17" t="n">
        <v>134.0</v>
      </c>
      <c r="J143" s="18" t="n">
        <v>3.0</v>
      </c>
    </row>
    <row r="144" ht="42.0" customHeight="true">
      <c r="A144" s="10"/>
      <c r="B144" s="11"/>
      <c r="C144" s="11"/>
      <c r="D144" s="11" t="s">
        <v>104</v>
      </c>
      <c r="E144" s="12" t="s">
        <v>105</v>
      </c>
      <c r="F144" s="13" t="n">
        <v>150.0</v>
      </c>
      <c r="G144" s="16"/>
      <c r="I144" s="17" t="n">
        <v>135.0</v>
      </c>
      <c r="J144" s="18" t="n">
        <v>4.0</v>
      </c>
    </row>
    <row r="145" ht="42.0" customHeight="true">
      <c r="A145" s="10"/>
      <c r="B145" s="11"/>
      <c r="C145" s="11"/>
      <c r="D145" s="11" t="s">
        <v>104</v>
      </c>
      <c r="E145" s="12" t="s">
        <v>105</v>
      </c>
      <c r="F145" s="13" t="n">
        <v>150.0</v>
      </c>
      <c r="G145" s="16"/>
      <c r="I145" s="17" t="n">
        <v>136.0</v>
      </c>
      <c r="J145" s="18" t="n">
        <v>4.0</v>
      </c>
    </row>
    <row r="146" ht="42.0" customHeight="true">
      <c r="A146" s="10"/>
      <c r="B146" s="11"/>
      <c r="C146" s="11"/>
      <c r="D146" s="11" t="s">
        <v>106</v>
      </c>
      <c r="E146" s="12" t="s">
        <v>105</v>
      </c>
      <c r="F146" s="13" t="n">
        <v>43.0</v>
      </c>
      <c r="G146" s="16"/>
      <c r="I146" s="17" t="n">
        <v>137.0</v>
      </c>
      <c r="J146" s="18" t="n">
        <v>4.0</v>
      </c>
    </row>
    <row r="147" ht="42.0" customHeight="true">
      <c r="A147" s="10" t="s">
        <v>107</v>
      </c>
      <c r="B147" s="11"/>
      <c r="C147" s="11"/>
      <c r="D147" s="11"/>
      <c r="E147" s="12" t="s">
        <v>13</v>
      </c>
      <c r="F147" s="13" t="n">
        <v>1.0</v>
      </c>
      <c r="G147" s="15">
        <f>G11+G30+G49+G74+G90</f>
      </c>
      <c r="I147" s="17" t="n">
        <v>138.0</v>
      </c>
      <c r="J147" s="18" t="n">
        <v>20.0</v>
      </c>
    </row>
    <row r="148" ht="42.0" customHeight="true">
      <c r="A148" s="10" t="s">
        <v>108</v>
      </c>
      <c r="B148" s="11"/>
      <c r="C148" s="11"/>
      <c r="D148" s="11"/>
      <c r="E148" s="12" t="s">
        <v>13</v>
      </c>
      <c r="F148" s="13" t="n">
        <v>1.0</v>
      </c>
      <c r="G148" s="15">
        <f>G149+G162</f>
      </c>
      <c r="I148" s="17" t="n">
        <v>139.0</v>
      </c>
      <c r="J148" s="18" t="n">
        <v>200.0</v>
      </c>
    </row>
    <row r="149" ht="42.0" customHeight="true">
      <c r="A149" s="10"/>
      <c r="B149" s="11" t="s">
        <v>109</v>
      </c>
      <c r="C149" s="11"/>
      <c r="D149" s="11"/>
      <c r="E149" s="12" t="s">
        <v>13</v>
      </c>
      <c r="F149" s="13" t="n">
        <v>1.0</v>
      </c>
      <c r="G149" s="15">
        <f>G150+G157+G159</f>
      </c>
      <c r="I149" s="17" t="n">
        <v>140.0</v>
      </c>
      <c r="J149" s="18" t="n">
        <v>2.0</v>
      </c>
    </row>
    <row r="150" ht="42.0" customHeight="true">
      <c r="A150" s="10"/>
      <c r="B150" s="11"/>
      <c r="C150" s="11" t="s">
        <v>110</v>
      </c>
      <c r="D150" s="11"/>
      <c r="E150" s="12" t="s">
        <v>13</v>
      </c>
      <c r="F150" s="13" t="n">
        <v>1.0</v>
      </c>
      <c r="G150" s="15">
        <f>G151+G152+G153+G154+G155+G156</f>
      </c>
      <c r="I150" s="17" t="n">
        <v>141.0</v>
      </c>
      <c r="J150" s="18" t="n">
        <v>3.0</v>
      </c>
    </row>
    <row r="151" ht="42.0" customHeight="true">
      <c r="A151" s="10"/>
      <c r="B151" s="11"/>
      <c r="C151" s="11"/>
      <c r="D151" s="11" t="s">
        <v>111</v>
      </c>
      <c r="E151" s="12" t="s">
        <v>112</v>
      </c>
      <c r="F151" s="13" t="n">
        <v>1.0</v>
      </c>
      <c r="G151" s="16"/>
      <c r="I151" s="17" t="n">
        <v>142.0</v>
      </c>
      <c r="J151" s="18" t="n">
        <v>4.0</v>
      </c>
    </row>
    <row r="152" ht="42.0" customHeight="true">
      <c r="A152" s="10"/>
      <c r="B152" s="11"/>
      <c r="C152" s="11"/>
      <c r="D152" s="11" t="s">
        <v>113</v>
      </c>
      <c r="E152" s="12" t="s">
        <v>39</v>
      </c>
      <c r="F152" s="14" t="n">
        <v>160.9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/>
      <c r="D153" s="11" t="s">
        <v>114</v>
      </c>
      <c r="E153" s="12" t="s">
        <v>39</v>
      </c>
      <c r="F153" s="14" t="n">
        <v>79.8</v>
      </c>
      <c r="G153" s="16"/>
      <c r="I153" s="17" t="n">
        <v>144.0</v>
      </c>
      <c r="J153" s="18" t="n">
        <v>4.0</v>
      </c>
    </row>
    <row r="154" ht="42.0" customHeight="true">
      <c r="A154" s="10"/>
      <c r="B154" s="11"/>
      <c r="C154" s="11"/>
      <c r="D154" s="11" t="s">
        <v>115</v>
      </c>
      <c r="E154" s="12" t="s">
        <v>39</v>
      </c>
      <c r="F154" s="14" t="n">
        <v>59.7</v>
      </c>
      <c r="G154" s="16"/>
      <c r="I154" s="17" t="n">
        <v>145.0</v>
      </c>
      <c r="J154" s="18" t="n">
        <v>4.0</v>
      </c>
    </row>
    <row r="155" ht="42.0" customHeight="true">
      <c r="A155" s="10"/>
      <c r="B155" s="11"/>
      <c r="C155" s="11"/>
      <c r="D155" s="11" t="s">
        <v>116</v>
      </c>
      <c r="E155" s="12" t="s">
        <v>39</v>
      </c>
      <c r="F155" s="14" t="n">
        <v>673.6</v>
      </c>
      <c r="G155" s="16"/>
      <c r="I155" s="17" t="n">
        <v>146.0</v>
      </c>
      <c r="J155" s="18" t="n">
        <v>4.0</v>
      </c>
    </row>
    <row r="156" ht="42.0" customHeight="true">
      <c r="A156" s="10"/>
      <c r="B156" s="11"/>
      <c r="C156" s="11"/>
      <c r="D156" s="11" t="s">
        <v>117</v>
      </c>
      <c r="E156" s="12" t="s">
        <v>39</v>
      </c>
      <c r="F156" s="14" t="n">
        <v>329.6</v>
      </c>
      <c r="G156" s="16"/>
      <c r="I156" s="17" t="n">
        <v>147.0</v>
      </c>
      <c r="J156" s="18" t="n">
        <v>4.0</v>
      </c>
    </row>
    <row r="157" ht="42.0" customHeight="true">
      <c r="A157" s="10"/>
      <c r="B157" s="11"/>
      <c r="C157" s="11" t="s">
        <v>118</v>
      </c>
      <c r="D157" s="11"/>
      <c r="E157" s="12" t="s">
        <v>13</v>
      </c>
      <c r="F157" s="13" t="n">
        <v>1.0</v>
      </c>
      <c r="G157" s="15">
        <f>G158</f>
      </c>
      <c r="I157" s="17" t="n">
        <v>148.0</v>
      </c>
      <c r="J157" s="18" t="n">
        <v>3.0</v>
      </c>
    </row>
    <row r="158" ht="42.0" customHeight="true">
      <c r="A158" s="10"/>
      <c r="B158" s="11"/>
      <c r="C158" s="11"/>
      <c r="D158" s="11" t="s">
        <v>119</v>
      </c>
      <c r="E158" s="12" t="s">
        <v>13</v>
      </c>
      <c r="F158" s="13" t="n">
        <v>1.0</v>
      </c>
      <c r="G158" s="16"/>
      <c r="I158" s="17" t="n">
        <v>149.0</v>
      </c>
      <c r="J158" s="18" t="n">
        <v>4.0</v>
      </c>
    </row>
    <row r="159" ht="42.0" customHeight="true">
      <c r="A159" s="10"/>
      <c r="B159" s="11"/>
      <c r="C159" s="11" t="s">
        <v>120</v>
      </c>
      <c r="D159" s="11"/>
      <c r="E159" s="12" t="s">
        <v>13</v>
      </c>
      <c r="F159" s="13" t="n">
        <v>1.0</v>
      </c>
      <c r="G159" s="15">
        <f>G160+G161</f>
      </c>
      <c r="I159" s="17" t="n">
        <v>150.0</v>
      </c>
      <c r="J159" s="18" t="n">
        <v>3.0</v>
      </c>
    </row>
    <row r="160" ht="42.0" customHeight="true">
      <c r="A160" s="10"/>
      <c r="B160" s="11"/>
      <c r="C160" s="11"/>
      <c r="D160" s="11" t="s">
        <v>121</v>
      </c>
      <c r="E160" s="12" t="s">
        <v>13</v>
      </c>
      <c r="F160" s="13" t="n">
        <v>1.0</v>
      </c>
      <c r="G160" s="16"/>
      <c r="I160" s="17" t="n">
        <v>151.0</v>
      </c>
      <c r="J160" s="18" t="n">
        <v>4.0</v>
      </c>
    </row>
    <row r="161" ht="42.0" customHeight="true">
      <c r="A161" s="10"/>
      <c r="B161" s="11"/>
      <c r="C161" s="11"/>
      <c r="D161" s="11" t="s">
        <v>122</v>
      </c>
      <c r="E161" s="12" t="s">
        <v>13</v>
      </c>
      <c r="F161" s="13" t="n">
        <v>1.0</v>
      </c>
      <c r="G161" s="16"/>
      <c r="I161" s="17" t="n">
        <v>152.0</v>
      </c>
      <c r="J161" s="18" t="n">
        <v>4.0</v>
      </c>
    </row>
    <row r="162" ht="42.0" customHeight="true">
      <c r="A162" s="10"/>
      <c r="B162" s="11" t="s">
        <v>123</v>
      </c>
      <c r="C162" s="11"/>
      <c r="D162" s="11"/>
      <c r="E162" s="12" t="s">
        <v>13</v>
      </c>
      <c r="F162" s="13" t="n">
        <v>1.0</v>
      </c>
      <c r="G162" s="16"/>
      <c r="I162" s="17" t="n">
        <v>153.0</v>
      </c>
      <c r="J162" s="18"/>
    </row>
    <row r="163" ht="42.0" customHeight="true">
      <c r="A163" s="10" t="s">
        <v>124</v>
      </c>
      <c r="B163" s="11"/>
      <c r="C163" s="11"/>
      <c r="D163" s="11"/>
      <c r="E163" s="12" t="s">
        <v>13</v>
      </c>
      <c r="F163" s="13" t="n">
        <v>1.0</v>
      </c>
      <c r="G163" s="15">
        <f>G147+G148</f>
      </c>
      <c r="I163" s="17" t="n">
        <v>154.0</v>
      </c>
      <c r="J163" s="18"/>
    </row>
    <row r="164" ht="42.0" customHeight="true">
      <c r="A164" s="10"/>
      <c r="B164" s="11" t="s">
        <v>125</v>
      </c>
      <c r="C164" s="11"/>
      <c r="D164" s="11"/>
      <c r="E164" s="12" t="s">
        <v>13</v>
      </c>
      <c r="F164" s="13" t="n">
        <v>1.0</v>
      </c>
      <c r="G164" s="16"/>
      <c r="I164" s="17" t="n">
        <v>155.0</v>
      </c>
      <c r="J164" s="18" t="n">
        <v>210.0</v>
      </c>
    </row>
    <row r="165" ht="42.0" customHeight="true">
      <c r="A165" s="10" t="s">
        <v>126</v>
      </c>
      <c r="B165" s="11"/>
      <c r="C165" s="11"/>
      <c r="D165" s="11"/>
      <c r="E165" s="12" t="s">
        <v>13</v>
      </c>
      <c r="F165" s="13" t="n">
        <v>1.0</v>
      </c>
      <c r="G165" s="15">
        <f>G147+G148+G164</f>
      </c>
      <c r="I165" s="17" t="n">
        <v>156.0</v>
      </c>
      <c r="J165" s="18"/>
    </row>
    <row r="166" ht="42.0" customHeight="true">
      <c r="A166" s="10"/>
      <c r="B166" s="11" t="s">
        <v>127</v>
      </c>
      <c r="C166" s="11"/>
      <c r="D166" s="11"/>
      <c r="E166" s="12" t="s">
        <v>13</v>
      </c>
      <c r="F166" s="13" t="n">
        <v>1.0</v>
      </c>
      <c r="G166" s="16"/>
      <c r="I166" s="17" t="n">
        <v>157.0</v>
      </c>
      <c r="J166" s="18" t="n">
        <v>220.0</v>
      </c>
    </row>
    <row r="167" ht="42.0" customHeight="true">
      <c r="A167" s="10" t="s">
        <v>128</v>
      </c>
      <c r="B167" s="11"/>
      <c r="C167" s="11"/>
      <c r="D167" s="11"/>
      <c r="E167" s="12" t="s">
        <v>13</v>
      </c>
      <c r="F167" s="13" t="n">
        <v>1.0</v>
      </c>
      <c r="G167" s="15">
        <f>G165+G166</f>
      </c>
      <c r="I167" s="17" t="n">
        <v>158.0</v>
      </c>
      <c r="J167" s="18" t="n">
        <v>30.0</v>
      </c>
    </row>
    <row r="168" ht="42.0" customHeight="true">
      <c r="A168" s="19" t="s">
        <v>129</v>
      </c>
      <c r="B168" s="20"/>
      <c r="C168" s="20"/>
      <c r="D168" s="20"/>
      <c r="E168" s="21" t="s">
        <v>130</v>
      </c>
      <c r="F168" s="22" t="s">
        <v>130</v>
      </c>
      <c r="G168" s="24">
        <f>G167</f>
      </c>
      <c r="I168" s="26" t="n">
        <v>159.0</v>
      </c>
      <c r="J16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C20:D20"/>
    <mergeCell ref="D21"/>
    <mergeCell ref="D22"/>
    <mergeCell ref="D23"/>
    <mergeCell ref="C24:D24"/>
    <mergeCell ref="D25"/>
    <mergeCell ref="C26:D26"/>
    <mergeCell ref="D27"/>
    <mergeCell ref="C28:D28"/>
    <mergeCell ref="D29"/>
    <mergeCell ref="B30:D30"/>
    <mergeCell ref="C31:D31"/>
    <mergeCell ref="D32"/>
    <mergeCell ref="D33"/>
    <mergeCell ref="D34"/>
    <mergeCell ref="C35:D35"/>
    <mergeCell ref="D36"/>
    <mergeCell ref="D37"/>
    <mergeCell ref="D38"/>
    <mergeCell ref="D39"/>
    <mergeCell ref="C40:D40"/>
    <mergeCell ref="D41"/>
    <mergeCell ref="D42"/>
    <mergeCell ref="D43"/>
    <mergeCell ref="D44"/>
    <mergeCell ref="D45"/>
    <mergeCell ref="D46"/>
    <mergeCell ref="D47"/>
    <mergeCell ref="D48"/>
    <mergeCell ref="B49:D49"/>
    <mergeCell ref="C50:D50"/>
    <mergeCell ref="D51"/>
    <mergeCell ref="D52"/>
    <mergeCell ref="D53"/>
    <mergeCell ref="C54:D54"/>
    <mergeCell ref="D55"/>
    <mergeCell ref="D56"/>
    <mergeCell ref="D57"/>
    <mergeCell ref="D58"/>
    <mergeCell ref="C59:D59"/>
    <mergeCell ref="D60"/>
    <mergeCell ref="D61"/>
    <mergeCell ref="D62"/>
    <mergeCell ref="D63"/>
    <mergeCell ref="D64"/>
    <mergeCell ref="D65"/>
    <mergeCell ref="D66"/>
    <mergeCell ref="C67:D67"/>
    <mergeCell ref="D68"/>
    <mergeCell ref="D69"/>
    <mergeCell ref="D70"/>
    <mergeCell ref="C71:D71"/>
    <mergeCell ref="D72"/>
    <mergeCell ref="D73"/>
    <mergeCell ref="B74:D74"/>
    <mergeCell ref="C75:D75"/>
    <mergeCell ref="D76"/>
    <mergeCell ref="D77"/>
    <mergeCell ref="D78"/>
    <mergeCell ref="C79:D79"/>
    <mergeCell ref="D80"/>
    <mergeCell ref="D81"/>
    <mergeCell ref="D82"/>
    <mergeCell ref="D83"/>
    <mergeCell ref="C84:D84"/>
    <mergeCell ref="D85"/>
    <mergeCell ref="D86"/>
    <mergeCell ref="D87"/>
    <mergeCell ref="D88"/>
    <mergeCell ref="D89"/>
    <mergeCell ref="B90:D90"/>
    <mergeCell ref="C91:D91"/>
    <mergeCell ref="D92"/>
    <mergeCell ref="D93"/>
    <mergeCell ref="C94:D94"/>
    <mergeCell ref="D95"/>
    <mergeCell ref="D96"/>
    <mergeCell ref="C97:D97"/>
    <mergeCell ref="D98"/>
    <mergeCell ref="D99"/>
    <mergeCell ref="C100:D100"/>
    <mergeCell ref="D101"/>
    <mergeCell ref="D102"/>
    <mergeCell ref="D103"/>
    <mergeCell ref="C104:D104"/>
    <mergeCell ref="D105"/>
    <mergeCell ref="D106"/>
    <mergeCell ref="D107"/>
    <mergeCell ref="D108"/>
    <mergeCell ref="C109:D109"/>
    <mergeCell ref="D110"/>
    <mergeCell ref="D111"/>
    <mergeCell ref="D112"/>
    <mergeCell ref="D113"/>
    <mergeCell ref="C114:D114"/>
    <mergeCell ref="D115"/>
    <mergeCell ref="D116"/>
    <mergeCell ref="D117"/>
    <mergeCell ref="D118"/>
    <mergeCell ref="C119:D119"/>
    <mergeCell ref="D120"/>
    <mergeCell ref="D121"/>
    <mergeCell ref="D122"/>
    <mergeCell ref="D123"/>
    <mergeCell ref="D124"/>
    <mergeCell ref="D125"/>
    <mergeCell ref="D126"/>
    <mergeCell ref="D127"/>
    <mergeCell ref="D128"/>
    <mergeCell ref="C129:D129"/>
    <mergeCell ref="D130"/>
    <mergeCell ref="D131"/>
    <mergeCell ref="D132"/>
    <mergeCell ref="D133"/>
    <mergeCell ref="D134"/>
    <mergeCell ref="D135"/>
    <mergeCell ref="C136:D136"/>
    <mergeCell ref="D137"/>
    <mergeCell ref="D138"/>
    <mergeCell ref="C139:D139"/>
    <mergeCell ref="D140"/>
    <mergeCell ref="C141:D141"/>
    <mergeCell ref="D142"/>
    <mergeCell ref="C143:D143"/>
    <mergeCell ref="D144"/>
    <mergeCell ref="D145"/>
    <mergeCell ref="D146"/>
    <mergeCell ref="A147:D147"/>
    <mergeCell ref="A148:D148"/>
    <mergeCell ref="B149:D149"/>
    <mergeCell ref="C150:D150"/>
    <mergeCell ref="D151"/>
    <mergeCell ref="D152"/>
    <mergeCell ref="D153"/>
    <mergeCell ref="D154"/>
    <mergeCell ref="D155"/>
    <mergeCell ref="D156"/>
    <mergeCell ref="C157:D157"/>
    <mergeCell ref="D158"/>
    <mergeCell ref="C159:D159"/>
    <mergeCell ref="D160"/>
    <mergeCell ref="D161"/>
    <mergeCell ref="B162:D162"/>
    <mergeCell ref="A163:D163"/>
    <mergeCell ref="B164:D164"/>
    <mergeCell ref="A165:D165"/>
    <mergeCell ref="B166:D166"/>
    <mergeCell ref="A167:D167"/>
    <mergeCell ref="A168:D16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2020-03-19T04:52:56Z</dcterms:created>
  <dc:creator>Apache POI</dc:creator>
</cp:coreProperties>
</file>